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userhomes\userhomes$\lpo.work\Desktop\"/>
    </mc:Choice>
  </mc:AlternateContent>
  <xr:revisionPtr revIDLastSave="0" documentId="8_{54528785-1796-44D2-A62B-E305B2EAEEEA}" xr6:coauthVersionLast="47" xr6:coauthVersionMax="47" xr10:uidLastSave="{00000000-0000-0000-0000-000000000000}"/>
  <bookViews>
    <workbookView xWindow="1950" yWindow="1950" windowWidth="38700" windowHeight="15345" xr2:uid="{00000000-000D-0000-FFFF-FFFF00000000}"/>
  </bookViews>
  <sheets>
    <sheet name="Budget - Décompte fin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9" i="1" l="1"/>
  <c r="F79" i="1"/>
  <c r="F76" i="1"/>
  <c r="G76" i="1" s="1"/>
  <c r="F73" i="1"/>
  <c r="G73" i="1" s="1"/>
  <c r="F70" i="1"/>
  <c r="G70" i="1" s="1"/>
  <c r="C67" i="1"/>
  <c r="F38" i="1"/>
  <c r="F37" i="1"/>
  <c r="F36" i="1"/>
  <c r="F35" i="1"/>
  <c r="F34" i="1"/>
  <c r="F59" i="1" l="1"/>
  <c r="F58" i="1"/>
  <c r="F57" i="1"/>
  <c r="F56" i="1"/>
  <c r="F55" i="1"/>
  <c r="F52" i="1"/>
  <c r="F51" i="1"/>
  <c r="F50" i="1"/>
  <c r="F49" i="1"/>
  <c r="F48" i="1"/>
  <c r="F45" i="1"/>
  <c r="F44" i="1"/>
  <c r="F43" i="1"/>
  <c r="F42" i="1"/>
  <c r="F41" i="1"/>
  <c r="F31" i="1"/>
  <c r="F30" i="1"/>
  <c r="F29" i="1"/>
  <c r="F28" i="1"/>
  <c r="F27" i="1"/>
  <c r="F23" i="1" l="1"/>
  <c r="F24" i="1"/>
  <c r="F21" i="1"/>
  <c r="F22" i="1"/>
  <c r="F20" i="1"/>
  <c r="F61" i="1" l="1"/>
</calcChain>
</file>

<file path=xl/sharedStrings.xml><?xml version="1.0" encoding="utf-8"?>
<sst xmlns="http://schemas.openxmlformats.org/spreadsheetml/2006/main" count="75" uniqueCount="46">
  <si>
    <t>Total CHF</t>
  </si>
  <si>
    <t>Administration</t>
  </si>
  <si>
    <t>Datum</t>
  </si>
  <si>
    <t>L</t>
  </si>
  <si>
    <t>/ h</t>
  </si>
  <si>
    <t>Total</t>
  </si>
  <si>
    <t>Regionale Nachschulung für Berufsbildungsverantwortliche:</t>
  </si>
  <si>
    <t xml:space="preserve"> 50 %, max. CHF 40.00 / Person</t>
  </si>
  <si>
    <t>/Teilnehmer</t>
  </si>
  <si>
    <t>Total: 40.00/Teilnehmer</t>
  </si>
  <si>
    <t>INTERN - Leistungen</t>
  </si>
  <si>
    <t>Person</t>
  </si>
  <si>
    <t>INTERN - Berechnung geprüft und für gut befunden</t>
  </si>
  <si>
    <t>Nombre de participants</t>
  </si>
  <si>
    <r>
      <t xml:space="preserve">Formation complémentiare régionale des responsables </t>
    </r>
    <r>
      <rPr>
        <sz val="7"/>
        <rFont val="Arial"/>
        <family val="2"/>
      </rPr>
      <t>(voir la fiche d'info)</t>
    </r>
  </si>
  <si>
    <t>Fiche d'information</t>
  </si>
  <si>
    <t>Demandeur</t>
  </si>
  <si>
    <t>Rue</t>
  </si>
  <si>
    <t>NPA, Lieu</t>
  </si>
  <si>
    <t>Requête de prestation</t>
  </si>
  <si>
    <t>Budget de la manifestation qui aura lieu en</t>
  </si>
  <si>
    <t>année</t>
  </si>
  <si>
    <t>créé le</t>
  </si>
  <si>
    <t>Date</t>
  </si>
  <si>
    <t>Décompte final relatif à la requête</t>
  </si>
  <si>
    <t>Taux horaires accordés</t>
  </si>
  <si>
    <t>Spécialiste</t>
  </si>
  <si>
    <t>Apprenant</t>
  </si>
  <si>
    <t>Quantité</t>
  </si>
  <si>
    <t>Unité</t>
  </si>
  <si>
    <t>Montant CHF</t>
  </si>
  <si>
    <t>Frais liés au stand</t>
  </si>
  <si>
    <t>Matériaux « Coûts d'acquisition »</t>
  </si>
  <si>
    <t>Restauration</t>
  </si>
  <si>
    <t>Frais divers</t>
  </si>
  <si>
    <t>TOTAL</t>
  </si>
  <si>
    <t>Modèle pour le budget ou le décompte final</t>
  </si>
  <si>
    <t>Inventaire « Machines/Équipements » 
(Coûts: -20 % guides de calcul régionaux)</t>
  </si>
  <si>
    <t>-</t>
  </si>
  <si>
    <t>Domaine Fleuristes</t>
  </si>
  <si>
    <t xml:space="preserve">Salon consacrés à l'éducation: 50 % jusqu'à CHF 8'000.00 maximum </t>
  </si>
  <si>
    <t xml:space="preserve">Autres manifestations avec publicité pour la relève professionnelle: 50 % jusqu'à CHF 8'000.00 maximum </t>
  </si>
  <si>
    <t xml:space="preserve">Présélections régionales pour le championnat suisse: 50 % jusqu'à CHF 5'000.00 maximum </t>
  </si>
  <si>
    <t>Bildungsmesse: 50 % bis maximal CHF 8'000.00</t>
  </si>
  <si>
    <t>Andere Veranstaltungen mit Werbung für Berufsnachwuchs: 50 % bis maximal CHF 8'000.00</t>
  </si>
  <si>
    <t>Regionale Vorausscheidung für die nationale Schweizermeisterschaft: 50 %, max. CHF 5'000.00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</si>
</sst>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CHF&quot;\ * #,##0.00_ ;_ &quot;CHF&quot;\ * \-#,##0.00_ ;_ &quot;CHF&quot;\ * &quot;-&quot;??_ ;_ @_ "/>
  </numFmts>
  <fonts count="12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 tint="0.499984740745262"/>
      <name val="Arial"/>
      <family val="2"/>
    </font>
    <font>
      <b/>
      <sz val="12"/>
      <color theme="1"/>
      <name val="Arial"/>
      <family val="2"/>
    </font>
    <font>
      <sz val="8"/>
      <color theme="2"/>
      <name val="Arial"/>
      <family val="2"/>
    </font>
    <font>
      <sz val="8"/>
      <color theme="1" tint="0.499984740745262"/>
      <name val="Arial"/>
      <family val="2"/>
    </font>
    <font>
      <u/>
      <sz val="10"/>
      <color theme="10"/>
      <name val="Arial"/>
      <family val="2"/>
    </font>
    <font>
      <b/>
      <u/>
      <sz val="12"/>
      <color theme="10"/>
      <name val="Arial"/>
      <family val="2"/>
    </font>
    <font>
      <b/>
      <u/>
      <sz val="10"/>
      <color theme="10"/>
      <name val="Arial"/>
      <family val="2"/>
    </font>
    <font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0" fontId="3" fillId="0" borderId="0" xfId="0" applyFont="1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0" fillId="0" borderId="0" xfId="0" applyAlignment="1">
      <alignment vertical="center"/>
    </xf>
    <xf numFmtId="4" fontId="0" fillId="0" borderId="0" xfId="0" applyNumberFormat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center" vertical="center"/>
    </xf>
    <xf numFmtId="4" fontId="1" fillId="0" borderId="0" xfId="0" quotePrefix="1" applyNumberFormat="1" applyFont="1" applyAlignment="1">
      <alignment horizontal="left" vertical="center"/>
    </xf>
    <xf numFmtId="0" fontId="1" fillId="2" borderId="0" xfId="0" applyFont="1" applyFill="1" applyAlignment="1">
      <alignment horizontal="left" wrapText="1"/>
    </xf>
    <xf numFmtId="0" fontId="0" fillId="0" borderId="12" xfId="0" applyBorder="1" applyAlignment="1">
      <alignment wrapText="1"/>
    </xf>
    <xf numFmtId="0" fontId="0" fillId="0" borderId="12" xfId="0" applyBorder="1"/>
    <xf numFmtId="4" fontId="0" fillId="0" borderId="12" xfId="0" applyNumberFormat="1" applyBorder="1"/>
    <xf numFmtId="0" fontId="0" fillId="0" borderId="0" xfId="0" applyAlignment="1">
      <alignment wrapText="1"/>
    </xf>
    <xf numFmtId="0" fontId="0" fillId="0" borderId="14" xfId="0" applyBorder="1" applyAlignment="1">
      <alignment wrapText="1"/>
    </xf>
    <xf numFmtId="0" fontId="0" fillId="0" borderId="14" xfId="0" applyBorder="1"/>
    <xf numFmtId="4" fontId="0" fillId="0" borderId="14" xfId="0" applyNumberFormat="1" applyBorder="1"/>
    <xf numFmtId="0" fontId="0" fillId="0" borderId="9" xfId="0" applyBorder="1" applyAlignment="1">
      <alignment wrapText="1"/>
    </xf>
    <xf numFmtId="0" fontId="0" fillId="0" borderId="9" xfId="0" applyBorder="1"/>
    <xf numFmtId="4" fontId="0" fillId="0" borderId="9" xfId="0" applyNumberFormat="1" applyBorder="1"/>
    <xf numFmtId="0" fontId="5" fillId="0" borderId="0" xfId="0" applyFont="1"/>
    <xf numFmtId="4" fontId="3" fillId="0" borderId="0" xfId="0" applyNumberFormat="1" applyFont="1"/>
    <xf numFmtId="0" fontId="1" fillId="2" borderId="9" xfId="0" applyFont="1" applyFill="1" applyBorder="1" applyAlignment="1">
      <alignment horizontal="center"/>
    </xf>
    <xf numFmtId="0" fontId="1" fillId="2" borderId="9" xfId="0" applyFont="1" applyFill="1" applyBorder="1"/>
    <xf numFmtId="4" fontId="1" fillId="2" borderId="9" xfId="0" applyNumberFormat="1" applyFont="1" applyFill="1" applyBorder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" fontId="2" fillId="0" borderId="0" xfId="0" applyNumberFormat="1" applyFont="1"/>
    <xf numFmtId="4" fontId="6" fillId="0" borderId="0" xfId="0" applyNumberFormat="1" applyFont="1"/>
    <xf numFmtId="10" fontId="4" fillId="0" borderId="0" xfId="0" applyNumberFormat="1" applyFont="1"/>
    <xf numFmtId="44" fontId="7" fillId="0" borderId="0" xfId="0" applyNumberFormat="1" applyFont="1" applyAlignment="1">
      <alignment horizontal="right"/>
    </xf>
    <xf numFmtId="0" fontId="7" fillId="0" borderId="0" xfId="0" quotePrefix="1" applyFont="1"/>
    <xf numFmtId="44" fontId="7" fillId="0" borderId="0" xfId="0" applyNumberFormat="1" applyFont="1"/>
    <xf numFmtId="4" fontId="2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0" fillId="0" borderId="0" xfId="1" applyFont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4" fontId="0" fillId="3" borderId="0" xfId="0" applyNumberForma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" fontId="1" fillId="3" borderId="0" xfId="0" applyNumberFormat="1" applyFont="1" applyFill="1"/>
    <xf numFmtId="14" fontId="1" fillId="3" borderId="13" xfId="0" applyNumberFormat="1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4" borderId="13" xfId="0" applyNumberFormat="1" applyFill="1" applyBorder="1" applyAlignment="1">
      <alignment horizontal="center"/>
    </xf>
    <xf numFmtId="14" fontId="1" fillId="0" borderId="0" xfId="0" applyNumberFormat="1" applyFont="1" applyAlignment="1">
      <alignment horizontal="center" vertical="center"/>
    </xf>
    <xf numFmtId="14" fontId="1" fillId="4" borderId="13" xfId="0" applyNumberFormat="1" applyFont="1" applyFill="1" applyBorder="1" applyAlignment="1">
      <alignment horizontal="center" vertical="center"/>
    </xf>
    <xf numFmtId="0" fontId="0" fillId="2" borderId="0" xfId="0" applyFill="1"/>
    <xf numFmtId="0" fontId="5" fillId="5" borderId="0" xfId="0" applyFont="1" applyFill="1" applyAlignment="1">
      <alignment horizontal="left"/>
    </xf>
    <xf numFmtId="0" fontId="5" fillId="5" borderId="0" xfId="0" applyFont="1" applyFill="1"/>
    <xf numFmtId="0" fontId="9" fillId="5" borderId="0" xfId="1" applyFont="1" applyFill="1" applyAlignment="1">
      <alignment horizontal="left"/>
    </xf>
    <xf numFmtId="0" fontId="2" fillId="0" borderId="0" xfId="0" applyFont="1" applyAlignment="1">
      <alignment horizontal="left" vertical="center"/>
    </xf>
    <xf numFmtId="14" fontId="1" fillId="4" borderId="10" xfId="0" applyNumberFormat="1" applyFont="1" applyFill="1" applyBorder="1" applyAlignment="1">
      <alignment horizontal="left" vertical="center"/>
    </xf>
    <xf numFmtId="14" fontId="1" fillId="4" borderId="11" xfId="0" applyNumberFormat="1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0" xfId="0" applyFont="1" applyFill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kforte.ch/wp-content/uploads/Prestations-M2026-10_f.pdf" TargetMode="External"/><Relationship Id="rId1" Type="http://schemas.openxmlformats.org/officeDocument/2006/relationships/hyperlink" Target="https://akforte.ch/wp-content/uploads/RequeteDePrestat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1"/>
  <sheetViews>
    <sheetView tabSelected="1" workbookViewId="0"/>
  </sheetViews>
  <sheetFormatPr baseColWidth="10" defaultColWidth="11.42578125" defaultRowHeight="12.75" x14ac:dyDescent="0.2"/>
  <cols>
    <col min="1" max="1" width="3.7109375" style="7" customWidth="1"/>
    <col min="2" max="2" width="50.7109375" customWidth="1"/>
    <col min="3" max="3" width="7.7109375" customWidth="1"/>
    <col min="4" max="4" width="7.7109375" style="6" customWidth="1"/>
    <col min="5" max="6" width="11.7109375" style="6" customWidth="1"/>
    <col min="7" max="7" width="11.85546875" bestFit="1" customWidth="1"/>
  </cols>
  <sheetData>
    <row r="1" spans="1:6" s="27" customFormat="1" ht="15.75" x14ac:dyDescent="0.25">
      <c r="A1" s="57" t="s">
        <v>36</v>
      </c>
      <c r="B1" s="58"/>
      <c r="C1" s="57" t="s">
        <v>39</v>
      </c>
      <c r="D1" s="58"/>
      <c r="E1" s="58"/>
      <c r="F1" s="59"/>
    </row>
    <row r="2" spans="1:6" x14ac:dyDescent="0.2">
      <c r="A2" s="9"/>
      <c r="D2"/>
      <c r="E2"/>
      <c r="F2"/>
    </row>
    <row r="3" spans="1:6" x14ac:dyDescent="0.2">
      <c r="A3" s="7" t="s">
        <v>38</v>
      </c>
      <c r="B3" s="2" t="s">
        <v>40</v>
      </c>
    </row>
    <row r="4" spans="1:6" x14ac:dyDescent="0.2">
      <c r="A4" s="7" t="s">
        <v>38</v>
      </c>
      <c r="B4" s="2" t="s">
        <v>41</v>
      </c>
    </row>
    <row r="5" spans="1:6" ht="13.5" thickBot="1" x14ac:dyDescent="0.25">
      <c r="A5" s="7" t="s">
        <v>38</v>
      </c>
      <c r="B5" s="2" t="s">
        <v>42</v>
      </c>
    </row>
    <row r="6" spans="1:6" ht="13.5" thickBot="1" x14ac:dyDescent="0.25">
      <c r="A6" s="7" t="s">
        <v>38</v>
      </c>
      <c r="B6" s="2" t="s">
        <v>14</v>
      </c>
      <c r="D6" s="53"/>
      <c r="E6" s="6" t="s">
        <v>13</v>
      </c>
    </row>
    <row r="7" spans="1:6" ht="13.5" thickBot="1" x14ac:dyDescent="0.25">
      <c r="B7" s="2"/>
      <c r="D7" s="52"/>
    </row>
    <row r="8" spans="1:6" x14ac:dyDescent="0.2">
      <c r="B8" s="42" t="s">
        <v>15</v>
      </c>
      <c r="C8" s="63" t="s">
        <v>16</v>
      </c>
      <c r="D8" s="64"/>
      <c r="E8" s="64"/>
      <c r="F8" s="65"/>
    </row>
    <row r="9" spans="1:6" x14ac:dyDescent="0.2">
      <c r="A9" s="9"/>
      <c r="B9" s="10"/>
      <c r="C9" s="69" t="s">
        <v>17</v>
      </c>
      <c r="D9" s="70"/>
      <c r="E9" s="70"/>
      <c r="F9" s="71"/>
    </row>
    <row r="10" spans="1:6" ht="13.5" thickBot="1" x14ac:dyDescent="0.25">
      <c r="A10" s="9"/>
      <c r="B10" s="42" t="s">
        <v>19</v>
      </c>
      <c r="C10" s="66" t="s">
        <v>18</v>
      </c>
      <c r="D10" s="67"/>
      <c r="E10" s="67"/>
      <c r="F10" s="68"/>
    </row>
    <row r="11" spans="1:6" ht="13.5" thickBot="1" x14ac:dyDescent="0.25">
      <c r="B11" s="2"/>
      <c r="D11" s="52"/>
    </row>
    <row r="12" spans="1:6" ht="13.5" thickBot="1" x14ac:dyDescent="0.25">
      <c r="A12" s="43"/>
      <c r="B12" s="1" t="s">
        <v>20</v>
      </c>
      <c r="C12" s="72" t="s">
        <v>21</v>
      </c>
      <c r="D12" s="73"/>
      <c r="E12" s="7" t="s">
        <v>22</v>
      </c>
      <c r="F12" s="55" t="s">
        <v>23</v>
      </c>
    </row>
    <row r="13" spans="1:6" ht="13.5" thickBot="1" x14ac:dyDescent="0.25">
      <c r="A13" s="9"/>
      <c r="B13" s="1"/>
      <c r="C13" s="10"/>
      <c r="D13" s="10"/>
      <c r="E13" s="7"/>
      <c r="F13" s="54"/>
    </row>
    <row r="14" spans="1:6" ht="13.5" thickBot="1" x14ac:dyDescent="0.25">
      <c r="A14" s="43"/>
      <c r="B14" s="1" t="s">
        <v>24</v>
      </c>
      <c r="C14" s="61" t="s">
        <v>3</v>
      </c>
      <c r="D14" s="62"/>
      <c r="E14" s="7" t="s">
        <v>22</v>
      </c>
      <c r="F14" s="55" t="s">
        <v>23</v>
      </c>
    </row>
    <row r="15" spans="1:6" x14ac:dyDescent="0.2">
      <c r="B15" s="2"/>
      <c r="D15" s="52"/>
    </row>
    <row r="16" spans="1:6" s="5" customFormat="1" ht="12.75" customHeight="1" x14ac:dyDescent="0.2">
      <c r="A16" s="12"/>
      <c r="B16" s="60" t="s">
        <v>25</v>
      </c>
      <c r="C16" s="13" t="s">
        <v>26</v>
      </c>
      <c r="D16" s="14"/>
      <c r="E16" s="14">
        <v>45</v>
      </c>
      <c r="F16" s="15" t="s">
        <v>4</v>
      </c>
    </row>
    <row r="17" spans="1:6" s="5" customFormat="1" ht="12.75" customHeight="1" x14ac:dyDescent="0.2">
      <c r="A17" s="12"/>
      <c r="B17" s="60"/>
      <c r="C17" s="13" t="s">
        <v>27</v>
      </c>
      <c r="D17" s="14"/>
      <c r="E17" s="14">
        <v>20</v>
      </c>
      <c r="F17" s="15" t="s">
        <v>4</v>
      </c>
    </row>
    <row r="18" spans="1:6" x14ac:dyDescent="0.2">
      <c r="C18" s="2"/>
    </row>
    <row r="19" spans="1:6" s="1" customFormat="1" x14ac:dyDescent="0.2">
      <c r="A19" s="8">
        <v>1</v>
      </c>
      <c r="B19" s="3" t="s">
        <v>31</v>
      </c>
      <c r="C19" s="56" t="s">
        <v>29</v>
      </c>
      <c r="D19" s="56" t="s">
        <v>28</v>
      </c>
      <c r="E19" s="56" t="s">
        <v>30</v>
      </c>
      <c r="F19" s="56" t="s">
        <v>0</v>
      </c>
    </row>
    <row r="20" spans="1:6" x14ac:dyDescent="0.2">
      <c r="B20" s="17"/>
      <c r="C20" s="18"/>
      <c r="D20" s="19"/>
      <c r="E20" s="19"/>
      <c r="F20" s="19">
        <f>D20*E20</f>
        <v>0</v>
      </c>
    </row>
    <row r="21" spans="1:6" x14ac:dyDescent="0.2">
      <c r="B21" s="17"/>
      <c r="C21" s="18"/>
      <c r="D21" s="19"/>
      <c r="E21" s="19"/>
      <c r="F21" s="19">
        <f t="shared" ref="F21:F24" si="0">D21*E21</f>
        <v>0</v>
      </c>
    </row>
    <row r="22" spans="1:6" x14ac:dyDescent="0.2">
      <c r="B22" s="17"/>
      <c r="C22" s="18"/>
      <c r="D22" s="19"/>
      <c r="E22" s="19"/>
      <c r="F22" s="19">
        <f t="shared" si="0"/>
        <v>0</v>
      </c>
    </row>
    <row r="23" spans="1:6" x14ac:dyDescent="0.2">
      <c r="B23" s="17"/>
      <c r="C23" s="18"/>
      <c r="D23" s="19"/>
      <c r="E23" s="19"/>
      <c r="F23" s="19">
        <f t="shared" si="0"/>
        <v>0</v>
      </c>
    </row>
    <row r="24" spans="1:6" x14ac:dyDescent="0.2">
      <c r="B24" s="17"/>
      <c r="C24" s="18"/>
      <c r="D24" s="19"/>
      <c r="E24" s="19"/>
      <c r="F24" s="19">
        <f t="shared" si="0"/>
        <v>0</v>
      </c>
    </row>
    <row r="25" spans="1:6" x14ac:dyDescent="0.2">
      <c r="B25" s="20"/>
    </row>
    <row r="26" spans="1:6" s="1" customFormat="1" x14ac:dyDescent="0.2">
      <c r="A26" s="8">
        <v>2</v>
      </c>
      <c r="B26" s="4" t="s">
        <v>32</v>
      </c>
      <c r="C26" s="56" t="s">
        <v>29</v>
      </c>
      <c r="D26" s="56" t="s">
        <v>28</v>
      </c>
      <c r="E26" s="56" t="s">
        <v>30</v>
      </c>
      <c r="F26" s="56" t="s">
        <v>0</v>
      </c>
    </row>
    <row r="27" spans="1:6" x14ac:dyDescent="0.2">
      <c r="B27" s="17"/>
      <c r="C27" s="18"/>
      <c r="D27" s="19"/>
      <c r="E27" s="19"/>
      <c r="F27" s="19">
        <f>D27*E27</f>
        <v>0</v>
      </c>
    </row>
    <row r="28" spans="1:6" x14ac:dyDescent="0.2">
      <c r="B28" s="17"/>
      <c r="C28" s="18"/>
      <c r="D28" s="19"/>
      <c r="E28" s="19"/>
      <c r="F28" s="19">
        <f t="shared" ref="F28:F31" si="1">D28*E28</f>
        <v>0</v>
      </c>
    </row>
    <row r="29" spans="1:6" x14ac:dyDescent="0.2">
      <c r="B29" s="17"/>
      <c r="C29" s="18"/>
      <c r="D29" s="19"/>
      <c r="E29" s="19"/>
      <c r="F29" s="19">
        <f t="shared" si="1"/>
        <v>0</v>
      </c>
    </row>
    <row r="30" spans="1:6" x14ac:dyDescent="0.2">
      <c r="B30" s="17"/>
      <c r="C30" s="18"/>
      <c r="D30" s="19"/>
      <c r="E30" s="19"/>
      <c r="F30" s="19">
        <f t="shared" si="1"/>
        <v>0</v>
      </c>
    </row>
    <row r="31" spans="1:6" x14ac:dyDescent="0.2">
      <c r="B31" s="17"/>
      <c r="C31" s="18"/>
      <c r="D31" s="19"/>
      <c r="E31" s="19"/>
      <c r="F31" s="19">
        <f t="shared" si="1"/>
        <v>0</v>
      </c>
    </row>
    <row r="32" spans="1:6" x14ac:dyDescent="0.2">
      <c r="B32" s="21"/>
      <c r="C32" s="22"/>
      <c r="D32" s="23"/>
      <c r="E32" s="23"/>
      <c r="F32" s="23"/>
    </row>
    <row r="33" spans="1:6" s="1" customFormat="1" ht="24.95" customHeight="1" x14ac:dyDescent="0.2">
      <c r="A33" s="11">
        <v>3</v>
      </c>
      <c r="B33" s="16" t="s">
        <v>37</v>
      </c>
      <c r="C33" s="56" t="s">
        <v>29</v>
      </c>
      <c r="D33" s="56" t="s">
        <v>28</v>
      </c>
      <c r="E33" s="56" t="s">
        <v>30</v>
      </c>
      <c r="F33" s="56" t="s">
        <v>0</v>
      </c>
    </row>
    <row r="34" spans="1:6" x14ac:dyDescent="0.2">
      <c r="B34" s="17"/>
      <c r="C34" s="18"/>
      <c r="D34" s="19"/>
      <c r="E34" s="19"/>
      <c r="F34" s="19">
        <f>D34*E34</f>
        <v>0</v>
      </c>
    </row>
    <row r="35" spans="1:6" x14ac:dyDescent="0.2">
      <c r="B35" s="17"/>
      <c r="C35" s="18"/>
      <c r="D35" s="19"/>
      <c r="E35" s="19"/>
      <c r="F35" s="19">
        <f t="shared" ref="F35:F38" si="2">D35*E35</f>
        <v>0</v>
      </c>
    </row>
    <row r="36" spans="1:6" x14ac:dyDescent="0.2">
      <c r="B36" s="17"/>
      <c r="C36" s="18"/>
      <c r="D36" s="19"/>
      <c r="E36" s="19"/>
      <c r="F36" s="19">
        <f t="shared" si="2"/>
        <v>0</v>
      </c>
    </row>
    <row r="37" spans="1:6" x14ac:dyDescent="0.2">
      <c r="C37" s="18"/>
      <c r="D37" s="19"/>
      <c r="E37" s="19"/>
      <c r="F37" s="19">
        <f t="shared" si="2"/>
        <v>0</v>
      </c>
    </row>
    <row r="38" spans="1:6" x14ac:dyDescent="0.2">
      <c r="B38" s="17"/>
      <c r="C38" s="18"/>
      <c r="D38" s="19"/>
      <c r="E38" s="19"/>
      <c r="F38" s="19">
        <f t="shared" si="2"/>
        <v>0</v>
      </c>
    </row>
    <row r="39" spans="1:6" x14ac:dyDescent="0.2">
      <c r="B39" s="20"/>
    </row>
    <row r="40" spans="1:6" s="1" customFormat="1" x14ac:dyDescent="0.2">
      <c r="A40" s="8">
        <v>4</v>
      </c>
      <c r="B40" s="4" t="s">
        <v>33</v>
      </c>
      <c r="C40" s="56" t="s">
        <v>29</v>
      </c>
      <c r="D40" s="56" t="s">
        <v>28</v>
      </c>
      <c r="E40" s="56" t="s">
        <v>30</v>
      </c>
      <c r="F40" s="56" t="s">
        <v>0</v>
      </c>
    </row>
    <row r="41" spans="1:6" x14ac:dyDescent="0.2">
      <c r="B41" s="17"/>
      <c r="C41" s="18"/>
      <c r="D41" s="19"/>
      <c r="E41" s="19"/>
      <c r="F41" s="19">
        <f>D41*E41</f>
        <v>0</v>
      </c>
    </row>
    <row r="42" spans="1:6" x14ac:dyDescent="0.2">
      <c r="B42" s="17"/>
      <c r="C42" s="18"/>
      <c r="D42" s="19"/>
      <c r="E42" s="19"/>
      <c r="F42" s="19">
        <f t="shared" ref="F42:F45" si="3">D42*E42</f>
        <v>0</v>
      </c>
    </row>
    <row r="43" spans="1:6" x14ac:dyDescent="0.2">
      <c r="B43" s="17"/>
      <c r="C43" s="18"/>
      <c r="D43" s="19"/>
      <c r="E43" s="19"/>
      <c r="F43" s="19">
        <f t="shared" si="3"/>
        <v>0</v>
      </c>
    </row>
    <row r="44" spans="1:6" x14ac:dyDescent="0.2">
      <c r="B44" s="17"/>
      <c r="C44" s="18"/>
      <c r="D44" s="19"/>
      <c r="E44" s="19"/>
      <c r="F44" s="19">
        <f t="shared" si="3"/>
        <v>0</v>
      </c>
    </row>
    <row r="45" spans="1:6" x14ac:dyDescent="0.2">
      <c r="B45" s="17"/>
      <c r="C45" s="18"/>
      <c r="D45" s="19"/>
      <c r="E45" s="19"/>
      <c r="F45" s="19">
        <f t="shared" si="3"/>
        <v>0</v>
      </c>
    </row>
    <row r="46" spans="1:6" x14ac:dyDescent="0.2">
      <c r="B46" s="20"/>
    </row>
    <row r="47" spans="1:6" s="1" customFormat="1" x14ac:dyDescent="0.2">
      <c r="A47" s="8">
        <v>5</v>
      </c>
      <c r="B47" s="4" t="s">
        <v>1</v>
      </c>
      <c r="C47" s="56" t="s">
        <v>29</v>
      </c>
      <c r="D47" s="56" t="s">
        <v>28</v>
      </c>
      <c r="E47" s="56" t="s">
        <v>30</v>
      </c>
      <c r="F47" s="56" t="s">
        <v>0</v>
      </c>
    </row>
    <row r="48" spans="1:6" x14ac:dyDescent="0.2">
      <c r="B48" s="17"/>
      <c r="C48" s="18"/>
      <c r="D48" s="19"/>
      <c r="E48" s="19"/>
      <c r="F48" s="19">
        <f>D48*E48</f>
        <v>0</v>
      </c>
    </row>
    <row r="49" spans="1:6" x14ac:dyDescent="0.2">
      <c r="B49" s="17"/>
      <c r="C49" s="18"/>
      <c r="D49" s="19"/>
      <c r="E49" s="19"/>
      <c r="F49" s="19">
        <f t="shared" ref="F49:F52" si="4">D49*E49</f>
        <v>0</v>
      </c>
    </row>
    <row r="50" spans="1:6" x14ac:dyDescent="0.2">
      <c r="B50" s="17"/>
      <c r="C50" s="18"/>
      <c r="D50" s="19"/>
      <c r="E50" s="19"/>
      <c r="F50" s="19">
        <f t="shared" si="4"/>
        <v>0</v>
      </c>
    </row>
    <row r="51" spans="1:6" x14ac:dyDescent="0.2">
      <c r="B51" s="17"/>
      <c r="C51" s="18"/>
      <c r="D51" s="19"/>
      <c r="E51" s="19"/>
      <c r="F51" s="19">
        <f t="shared" si="4"/>
        <v>0</v>
      </c>
    </row>
    <row r="52" spans="1:6" x14ac:dyDescent="0.2">
      <c r="B52" s="17"/>
      <c r="C52" s="18"/>
      <c r="D52" s="19"/>
      <c r="E52" s="19"/>
      <c r="F52" s="19">
        <f t="shared" si="4"/>
        <v>0</v>
      </c>
    </row>
    <row r="53" spans="1:6" x14ac:dyDescent="0.2">
      <c r="B53" s="20"/>
    </row>
    <row r="54" spans="1:6" s="1" customFormat="1" x14ac:dyDescent="0.2">
      <c r="A54" s="8">
        <v>6</v>
      </c>
      <c r="B54" s="4" t="s">
        <v>34</v>
      </c>
      <c r="C54" s="56" t="s">
        <v>29</v>
      </c>
      <c r="D54" s="56" t="s">
        <v>28</v>
      </c>
      <c r="E54" s="56" t="s">
        <v>30</v>
      </c>
      <c r="F54" s="56" t="s">
        <v>0</v>
      </c>
    </row>
    <row r="55" spans="1:6" x14ac:dyDescent="0.2">
      <c r="B55" s="17"/>
      <c r="C55" s="18"/>
      <c r="D55" s="19"/>
      <c r="E55" s="19"/>
      <c r="F55" s="19">
        <f>D55*E55</f>
        <v>0</v>
      </c>
    </row>
    <row r="56" spans="1:6" x14ac:dyDescent="0.2">
      <c r="B56" s="17"/>
      <c r="C56" s="18"/>
      <c r="D56" s="19"/>
      <c r="E56" s="19"/>
      <c r="F56" s="19">
        <f t="shared" ref="F56:F59" si="5">D56*E56</f>
        <v>0</v>
      </c>
    </row>
    <row r="57" spans="1:6" x14ac:dyDescent="0.2">
      <c r="B57" s="17"/>
      <c r="C57" s="18"/>
      <c r="D57" s="19"/>
      <c r="E57" s="19"/>
      <c r="F57" s="19">
        <f t="shared" si="5"/>
        <v>0</v>
      </c>
    </row>
    <row r="58" spans="1:6" x14ac:dyDescent="0.2">
      <c r="B58" s="17"/>
      <c r="C58" s="18"/>
      <c r="D58" s="19"/>
      <c r="E58" s="19"/>
      <c r="F58" s="19">
        <f t="shared" si="5"/>
        <v>0</v>
      </c>
    </row>
    <row r="59" spans="1:6" x14ac:dyDescent="0.2">
      <c r="B59" s="17"/>
      <c r="C59" s="18"/>
      <c r="D59" s="19"/>
      <c r="E59" s="19"/>
      <c r="F59" s="19">
        <f t="shared" si="5"/>
        <v>0</v>
      </c>
    </row>
    <row r="60" spans="1:6" x14ac:dyDescent="0.2">
      <c r="B60" s="24"/>
      <c r="C60" s="25"/>
      <c r="D60" s="26"/>
      <c r="E60" s="26"/>
      <c r="F60" s="26"/>
    </row>
    <row r="61" spans="1:6" s="1" customFormat="1" x14ac:dyDescent="0.2">
      <c r="A61" s="29"/>
      <c r="B61" s="30" t="s">
        <v>35</v>
      </c>
      <c r="C61" s="30"/>
      <c r="D61" s="31"/>
      <c r="E61" s="31"/>
      <c r="F61" s="31">
        <f>SUM(F20:F59)</f>
        <v>0</v>
      </c>
    </row>
    <row r="67" spans="1:8" s="1" customFormat="1" hidden="1" x14ac:dyDescent="0.2">
      <c r="A67" s="47"/>
      <c r="B67" s="48" t="s">
        <v>10</v>
      </c>
      <c r="C67" s="48" t="str">
        <f>C1</f>
        <v>Domaine Fleuristes</v>
      </c>
      <c r="D67" s="49"/>
      <c r="E67" s="49"/>
      <c r="F67" s="49"/>
      <c r="G67" s="48"/>
      <c r="H67" s="48"/>
    </row>
    <row r="68" spans="1:8" s="2" customFormat="1" hidden="1" x14ac:dyDescent="0.2">
      <c r="A68" s="33"/>
      <c r="D68" s="28"/>
      <c r="E68" s="28"/>
      <c r="F68" s="28"/>
    </row>
    <row r="69" spans="1:8" hidden="1" x14ac:dyDescent="0.2">
      <c r="B69" s="2"/>
      <c r="E69" s="36"/>
      <c r="F69" s="36">
        <v>0.5</v>
      </c>
      <c r="G69" s="9" t="s">
        <v>5</v>
      </c>
    </row>
    <row r="70" spans="1:8" hidden="1" x14ac:dyDescent="0.2">
      <c r="A70" s="32"/>
      <c r="B70" s="2" t="s">
        <v>43</v>
      </c>
      <c r="C70" s="2"/>
      <c r="D70" s="35"/>
      <c r="E70" s="28"/>
      <c r="F70" s="28">
        <f>MAX(0,MIN(F61*0.5,8000))</f>
        <v>0</v>
      </c>
      <c r="G70" s="34">
        <f>SUM(E70:F70)</f>
        <v>0</v>
      </c>
    </row>
    <row r="71" spans="1:8" hidden="1" x14ac:dyDescent="0.2">
      <c r="A71" s="32"/>
      <c r="B71" s="2"/>
      <c r="C71" s="2"/>
      <c r="D71" s="28"/>
      <c r="E71" s="28"/>
      <c r="F71" s="28"/>
    </row>
    <row r="72" spans="1:8" hidden="1" x14ac:dyDescent="0.2">
      <c r="A72" s="32"/>
      <c r="B72" s="2"/>
      <c r="C72" s="2"/>
      <c r="D72" s="28"/>
      <c r="E72" s="28"/>
      <c r="F72" s="36">
        <v>0.5</v>
      </c>
      <c r="G72" s="9" t="s">
        <v>5</v>
      </c>
    </row>
    <row r="73" spans="1:8" hidden="1" x14ac:dyDescent="0.2">
      <c r="A73" s="32"/>
      <c r="B73" s="2" t="s">
        <v>44</v>
      </c>
      <c r="C73" s="2"/>
      <c r="D73" s="28"/>
      <c r="E73" s="28"/>
      <c r="F73" s="28">
        <f>MAX(0,MIN(F61*0.5,8000))</f>
        <v>0</v>
      </c>
      <c r="G73" s="34">
        <f>SUM(E73:F73)</f>
        <v>0</v>
      </c>
    </row>
    <row r="74" spans="1:8" hidden="1" x14ac:dyDescent="0.2">
      <c r="A74" s="32"/>
      <c r="B74" s="2"/>
      <c r="C74" s="2"/>
      <c r="D74" s="28"/>
      <c r="E74" s="28"/>
      <c r="F74" s="28"/>
      <c r="G74" s="34"/>
    </row>
    <row r="75" spans="1:8" hidden="1" x14ac:dyDescent="0.2">
      <c r="A75" s="32"/>
      <c r="B75" s="2"/>
      <c r="C75" s="2"/>
      <c r="D75" s="28"/>
      <c r="E75" s="28"/>
      <c r="F75" s="36">
        <v>0.5</v>
      </c>
      <c r="G75" s="9" t="s">
        <v>5</v>
      </c>
    </row>
    <row r="76" spans="1:8" hidden="1" x14ac:dyDescent="0.2">
      <c r="A76" s="32"/>
      <c r="B76" s="2" t="s">
        <v>45</v>
      </c>
      <c r="C76" s="2"/>
      <c r="D76" s="28"/>
      <c r="E76" s="28"/>
      <c r="F76" s="28">
        <f>MAX(0,MIN(F61*0.5,5000))</f>
        <v>0</v>
      </c>
      <c r="G76" s="34">
        <f>SUM(E76:F76)</f>
        <v>0</v>
      </c>
    </row>
    <row r="77" spans="1:8" hidden="1" x14ac:dyDescent="0.2">
      <c r="A77" s="32"/>
      <c r="B77" s="2"/>
      <c r="C77" s="2"/>
      <c r="D77" s="28"/>
      <c r="E77" s="28"/>
      <c r="F77" s="28"/>
      <c r="G77" s="34"/>
    </row>
    <row r="78" spans="1:8" hidden="1" x14ac:dyDescent="0.2">
      <c r="A78" s="32"/>
      <c r="B78" s="2" t="s">
        <v>6</v>
      </c>
      <c r="C78" s="2"/>
      <c r="D78" s="28"/>
      <c r="E78" s="36"/>
      <c r="F78" s="36">
        <v>0.5</v>
      </c>
      <c r="G78" s="37">
        <v>40</v>
      </c>
      <c r="H78" s="38" t="s">
        <v>8</v>
      </c>
    </row>
    <row r="79" spans="1:8" hidden="1" x14ac:dyDescent="0.2">
      <c r="A79" s="32"/>
      <c r="B79" s="2" t="s">
        <v>7</v>
      </c>
      <c r="C79" s="2"/>
      <c r="E79" s="41" t="s">
        <v>5</v>
      </c>
      <c r="F79" s="40">
        <f>MAX(0,MIN((F61*F78),G79))</f>
        <v>0</v>
      </c>
      <c r="G79" s="39">
        <f>G78*D6</f>
        <v>0</v>
      </c>
      <c r="H79" s="38" t="s">
        <v>9</v>
      </c>
    </row>
    <row r="80" spans="1:8" ht="13.5" hidden="1" thickBot="1" x14ac:dyDescent="0.25"/>
    <row r="81" spans="1:8" ht="13.5" hidden="1" thickBot="1" x14ac:dyDescent="0.25">
      <c r="A81" s="44"/>
      <c r="B81" s="48" t="s">
        <v>12</v>
      </c>
      <c r="C81" s="45"/>
      <c r="D81" s="46"/>
      <c r="E81" s="50" t="s">
        <v>2</v>
      </c>
      <c r="F81" s="51" t="s">
        <v>11</v>
      </c>
      <c r="G81" s="45"/>
      <c r="H81" s="45"/>
    </row>
  </sheetData>
  <mergeCells count="6">
    <mergeCell ref="B16:B17"/>
    <mergeCell ref="C14:D14"/>
    <mergeCell ref="C8:F8"/>
    <mergeCell ref="C10:F10"/>
    <mergeCell ref="C9:F9"/>
    <mergeCell ref="C12:D12"/>
  </mergeCells>
  <hyperlinks>
    <hyperlink ref="B10" r:id="rId1" xr:uid="{17502FDA-B358-46DF-9200-2D356514E400}"/>
    <hyperlink ref="B8" r:id="rId2" xr:uid="{9AB296B8-886A-4B5B-B5AF-43A5CCF761F0}"/>
  </hyperlinks>
  <pageMargins left="0.70866141732283472" right="0.70866141732283472" top="0.78740157480314965" bottom="0.78740157480314965" header="0.31496062992125984" footer="0.31496062992125984"/>
  <pageSetup paperSize="9" scale="95" orientation="portrait" r:id="rId3"/>
  <headerFooter>
    <oddFooter>&amp;L&amp;8&amp;F&amp;R&amp;8&amp;P/&amp;N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Budget - Décompte final</vt:lpstr>
    </vt:vector>
  </TitlesOfParts>
  <Company>ARGAK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Marra Katharina</dc:creator>
  <cp:lastModifiedBy>Polizzi Luca</cp:lastModifiedBy>
  <cp:lastPrinted>2026-10-02T07:46:32Z</cp:lastPrinted>
  <dcterms:created xsi:type="dcterms:W3CDTF">2023-02-02T15:56:46Z</dcterms:created>
  <dcterms:modified xsi:type="dcterms:W3CDTF">2026-10-07T11:10:51Z</dcterms:modified>
</cp:coreProperties>
</file>